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ff140081c90b91/Dokumenti/JAVNI NATJEČAJI/2023/ODRŽAVANJE NERAZVRSTANIH CESTA 2024/"/>
    </mc:Choice>
  </mc:AlternateContent>
  <xr:revisionPtr revIDLastSave="0" documentId="8_{CA25526E-FE76-4705-9613-31897C0B14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F95" i="1"/>
  <c r="F97" i="1"/>
  <c r="F98" i="1"/>
  <c r="F100" i="1"/>
  <c r="F101" i="1"/>
  <c r="F102" i="1"/>
  <c r="F104" i="1"/>
  <c r="F105" i="1"/>
  <c r="F106" i="1"/>
  <c r="F93" i="1"/>
  <c r="F52" i="1"/>
  <c r="F53" i="1"/>
  <c r="F54" i="1"/>
  <c r="F56" i="1"/>
  <c r="F57" i="1"/>
  <c r="F58" i="1"/>
  <c r="F59" i="1"/>
  <c r="F61" i="1"/>
  <c r="F62" i="1"/>
  <c r="F63" i="1"/>
  <c r="F64" i="1"/>
  <c r="F65" i="1"/>
  <c r="F66" i="1"/>
  <c r="F68" i="1"/>
  <c r="F69" i="1"/>
  <c r="F70" i="1"/>
  <c r="F71" i="1"/>
  <c r="F72" i="1"/>
  <c r="F74" i="1"/>
  <c r="F75" i="1"/>
  <c r="F76" i="1"/>
  <c r="F78" i="1"/>
  <c r="F79" i="1"/>
  <c r="F81" i="1"/>
  <c r="F82" i="1"/>
  <c r="F83" i="1"/>
  <c r="F84" i="1"/>
  <c r="F86" i="1"/>
  <c r="F87" i="1"/>
  <c r="F88" i="1"/>
  <c r="F50" i="1"/>
  <c r="F36" i="1"/>
  <c r="F37" i="1"/>
  <c r="F39" i="1"/>
  <c r="F40" i="1"/>
  <c r="F41" i="1"/>
  <c r="F42" i="1"/>
  <c r="F43" i="1"/>
  <c r="F44" i="1"/>
  <c r="F45" i="1"/>
  <c r="F35" i="1"/>
  <c r="F15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14" i="1"/>
  <c r="F8" i="1"/>
  <c r="F7" i="1"/>
  <c r="F108" i="1" l="1"/>
  <c r="F90" i="1"/>
  <c r="F47" i="1"/>
  <c r="F32" i="1"/>
  <c r="F10" i="1"/>
  <c r="E110" i="1" l="1"/>
  <c r="E111" i="1" s="1"/>
  <c r="E112" i="1" s="1"/>
</calcChain>
</file>

<file path=xl/sharedStrings.xml><?xml version="1.0" encoding="utf-8"?>
<sst xmlns="http://schemas.openxmlformats.org/spreadsheetml/2006/main" count="218" uniqueCount="133">
  <si>
    <t>R.br.</t>
  </si>
  <si>
    <t>Opis radova</t>
  </si>
  <si>
    <t>Jed.mjera</t>
  </si>
  <si>
    <t>Količina</t>
  </si>
  <si>
    <t>PORAVNANJE KOLNIKA</t>
  </si>
  <si>
    <t>a) otklanjanje posljedica ručno</t>
  </si>
  <si>
    <t>h</t>
  </si>
  <si>
    <t>b) otklanjanje posljedica strojno</t>
  </si>
  <si>
    <t>POPRAVCI ASFALTNIH KOLNIKA</t>
  </si>
  <si>
    <t>t</t>
  </si>
  <si>
    <t>1.</t>
  </si>
  <si>
    <t>2.</t>
  </si>
  <si>
    <t>A</t>
  </si>
  <si>
    <t>B</t>
  </si>
  <si>
    <t>m2</t>
  </si>
  <si>
    <t>Rezanje asfalta.</t>
  </si>
  <si>
    <t>3.</t>
  </si>
  <si>
    <t>4.</t>
  </si>
  <si>
    <t>m1</t>
  </si>
  <si>
    <t>5.</t>
  </si>
  <si>
    <t>6.</t>
  </si>
  <si>
    <t>C</t>
  </si>
  <si>
    <t>POPRAVCI MAKADAMSKIH KOLNIKA</t>
  </si>
  <si>
    <t>m3</t>
  </si>
  <si>
    <t>D</t>
  </si>
  <si>
    <t>ODRŽAVANJE OBJEKATA ZA CESTOVNU ODVODNJU</t>
  </si>
  <si>
    <t>c) strojno čiščenje propusta</t>
  </si>
  <si>
    <t>kom</t>
  </si>
  <si>
    <t>a) poklopci (do 15tona)</t>
  </si>
  <si>
    <t>b) poklopci (iznad 15tona) - teški promet</t>
  </si>
  <si>
    <t>c) slivna rešetka</t>
  </si>
  <si>
    <t>Podizanje poklopaca revizionih okna i slivnih rešetki na potrebnu visinu.</t>
  </si>
  <si>
    <t xml:space="preserve">5. </t>
  </si>
  <si>
    <t>a) 30cm</t>
  </si>
  <si>
    <t>b) 40cm</t>
  </si>
  <si>
    <t>c) 50cm</t>
  </si>
  <si>
    <t>d) 60cm</t>
  </si>
  <si>
    <t>e) 80cm</t>
  </si>
  <si>
    <t>f) 100cm</t>
  </si>
  <si>
    <t>7.</t>
  </si>
  <si>
    <t>8.</t>
  </si>
  <si>
    <t>a) mali rubnjaci (10/20/80cm)</t>
  </si>
  <si>
    <t>b) veliki rubnjaci (15/25/100cm)</t>
  </si>
  <si>
    <t>9.</t>
  </si>
  <si>
    <t>Dobava i postava drenažnih cijevi (promjer do 200mm)</t>
  </si>
  <si>
    <t>Dobava materijala i izrada linijskih rešetki</t>
  </si>
  <si>
    <t>a) rešetka (širina 20cm - do 15tona)</t>
  </si>
  <si>
    <t>b) rešetka (širina 20cm - iznad 15tona)</t>
  </si>
  <si>
    <t>11.</t>
  </si>
  <si>
    <t>E.</t>
  </si>
  <si>
    <t>OSTALI RADOVI</t>
  </si>
  <si>
    <t>Strojno planiranje deponije građevinskog otpada.</t>
  </si>
  <si>
    <t>Čiščenje i profilirnje korita vodotoka (do 1,2m3/m1)</t>
  </si>
  <si>
    <t>a) beton C16/20</t>
  </si>
  <si>
    <t>b) beton C20/25</t>
  </si>
  <si>
    <t>c) beton C25/30</t>
  </si>
  <si>
    <t>rs</t>
  </si>
  <si>
    <t>UKUPNO PORAVNANJE KOLNIKA:</t>
  </si>
  <si>
    <t>UKUPNO POPRAVCI ASFALTNIH KOLNIKA:</t>
  </si>
  <si>
    <t>UKUPNO POPRAVCI MAKADAMSKIH KOLNIKA:</t>
  </si>
  <si>
    <t xml:space="preserve"> UKUPNO ODRŽAVANJE OBJEKATA ZA CESTOVNU ODVODNJU:</t>
  </si>
  <si>
    <t>UKUPNO OSTALI RADOVI:</t>
  </si>
  <si>
    <t>a) širina do 0,50m</t>
  </si>
  <si>
    <t>b) širina do 1,00m</t>
  </si>
  <si>
    <t>c) širina do 1,50m</t>
  </si>
  <si>
    <t>a) AC 8 surf</t>
  </si>
  <si>
    <t>b) AC 11 surf</t>
  </si>
  <si>
    <t>Zatvaranje udarnih rupa (jama) na kolnku asfaltnom masom debljine 6cm.</t>
  </si>
  <si>
    <t>a) AC 22 base</t>
  </si>
  <si>
    <t>b) AC 32 base</t>
  </si>
  <si>
    <t>b) taložnika</t>
  </si>
  <si>
    <t>Čiščenje propusta i taložnika</t>
  </si>
  <si>
    <t>Oblaganje obala vodotoka kamenom (kamen do 600mm).</t>
  </si>
  <si>
    <t>Strojno porezivanje i poravnanje postojeće ceste.</t>
  </si>
  <si>
    <t>TROŠKOVNIK</t>
  </si>
  <si>
    <t>Otklanjanje posljedica izvanrednih događanja na kolnicima (odroni, naplavine, začepljenje graba)</t>
  </si>
  <si>
    <t>Ukupno</t>
  </si>
  <si>
    <t>ODRŽAVANJE NERAZVRSTANIH CESTA NA PODRUČJU OPĆINE KRALJEVEC NA SUTLI</t>
  </si>
  <si>
    <t>Dobava, doprema i ugradnja betonskih rubnjaka. Stavka obuhvaća plitki iskop, izradu pripadajućeg betonskog temelja i postavu betonskog rubnjaka na odgovarajuću visinu.</t>
  </si>
  <si>
    <t>Dobava, doprema i ugradnja korugiranih rebrastih cijevi, za izradu zajevljenja odvodnih jaraka, izradu cestovnih propusta ili izradu spojeva cestovnih slivnika. Stavka obuhvaća i sve potrebene brtve, spojnicce i fazonske komade kako bi se omogućilo izvođenje radova do pune funkionalnosti. Obračun po m1 položene cijevi.</t>
  </si>
  <si>
    <t>a) DN200</t>
  </si>
  <si>
    <t>b) DN250</t>
  </si>
  <si>
    <t>C) DN400</t>
  </si>
  <si>
    <t>d) DN500</t>
  </si>
  <si>
    <t>Dobava, doprema i ugradnja PVC cijevi sa svim potrebnim brtvama i spojnicama, te fazonskim komadima kako bi se postigla puna funkcionalnost odvodnog sustava. Obračun po m1 ugrađene PVC cijevi.</t>
  </si>
  <si>
    <r>
      <t xml:space="preserve">a) </t>
    </r>
    <r>
      <rPr>
        <sz val="11"/>
        <color theme="1"/>
        <rFont val="Calibri"/>
        <family val="2"/>
        <charset val="238"/>
      </rPr>
      <t>ø110</t>
    </r>
  </si>
  <si>
    <r>
      <t xml:space="preserve">b) </t>
    </r>
    <r>
      <rPr>
        <sz val="11"/>
        <color theme="1"/>
        <rFont val="Calibri"/>
        <family val="2"/>
        <charset val="238"/>
      </rPr>
      <t>ø160</t>
    </r>
  </si>
  <si>
    <r>
      <t xml:space="preserve">c) </t>
    </r>
    <r>
      <rPr>
        <sz val="11"/>
        <color theme="1"/>
        <rFont val="Calibri"/>
        <family val="2"/>
        <charset val="238"/>
      </rPr>
      <t>ø200</t>
    </r>
  </si>
  <si>
    <t>Strojni iskop zemljanog materijala u tlu "C" ktg. Stavka obuhvaća strojni iskop zrmljanog materijala, utovar na transportno sredstvo i odvoz na deponiju. Obračun po m3 izvedenog iskopa zemljanog materijala.</t>
  </si>
  <si>
    <t>Strojni iskop kolne konstrukcije. Stavka obuhvaća strojni iskop kolne konstrukcije na mjestima gdje je predviđena nedovoljna nosivost, utovar na transportno sredstvo i odvoz na deponiju. Obračun po m3 izvedenog iskopa zemljanog materijala.</t>
  </si>
  <si>
    <t>Dobava, doprema i ugradnja kamenog materijala za izradu nosivog sloja kolne konstrukcije. Stavka obuhvaća, ugradnju kamenog materijala sa potrebnim zbijanjem u slojevima. Obračun po m3 ugrađenog kamenog  materijala.</t>
  </si>
  <si>
    <t>a) 0-4mm</t>
  </si>
  <si>
    <t>b) 4-16 mm</t>
  </si>
  <si>
    <t>c) 16-32 mm</t>
  </si>
  <si>
    <t>d) 0-32mm</t>
  </si>
  <si>
    <t>e) 0-60 mm</t>
  </si>
  <si>
    <t>f) lomljeni kamen 10-30cm</t>
  </si>
  <si>
    <t>Rad stroja, pikamiranje.</t>
  </si>
  <si>
    <t>Izrada fine pripreme podloge prije izvedbe asfaltnog sloja. Stavka obuhvaća podsipavanje, razgrtanje i zbijanje podloge prije izrade sloja asfalta. Obračun po m2 izvedene fine pripreme.</t>
  </si>
  <si>
    <t>Dobava, doprema i ugradnja asfaltne mase AC 11 surf za izradu habajućeg sloja asfalta na nerazvrstanim cestama u sloju debljine od 6 cm. Obračun po m2 izvedenog asfaltnog sloja.</t>
  </si>
  <si>
    <t>Dobava, doprema i ugradnja asfaltne mase AC 16 surf za izradu habajućeg sloja asfalta na nerazvrstanim cestama u sloju debljine od 6 cm. Obračun po m2 izvedenog asfaltnog sloja.</t>
  </si>
  <si>
    <t>Dobava, doprema i ugradnja kamenog materijala za izradu cestovnih bankina, prosječne  širine 50cm. Obračun po m1 izvedene sestovne bankine.</t>
  </si>
  <si>
    <t>10.</t>
  </si>
  <si>
    <t>Fugiranje pukotina asfaltnog sloja bitumenskom emulziom kako ne bi došlo do daljnjeg prodora vode između pukotina asfalta. Obračun po m1 fugiranja.</t>
  </si>
  <si>
    <t>Strojno skidanje postojećeg asfaltnog sloja procjenjene debljine od 6 cm. Stavka obuhvaća skidanje asfaltnog sloja, utovar na transportno sredstvo, te propisno zbrinjavanje na stalnu deponiju. Obračun po m2 skinutog asfalta.</t>
  </si>
  <si>
    <t>Betoniranje oštečenih bankina mršavim betonom, kako ne bi došlo do uništenja bankina prilikon nadiranja veće količine oborinskih voda. Obračun po m1 obetonirane bankine.</t>
  </si>
  <si>
    <t>Predkrpanje ulegnuća asfaltnom masom.</t>
  </si>
  <si>
    <t>Čiščenje kolničke konstrukcije i nogostupa ručno.</t>
  </si>
  <si>
    <t>a) propusti - ručno</t>
  </si>
  <si>
    <t>Zamjena oštećenih poklopaca revizijskih okna i slivnika. Stavak obuhvaća rušenje postojećeg poklopca i pripadajućeg betona. Izradu btonske krune i dobavu dopremu i ugradnju novog poklopca ili rešetke</t>
  </si>
  <si>
    <t>Dobava, doprema i ugradnja betonskih nearmiranih cijevi za izradu propusta, slivnika ili revizionog okna. Obračun po m1 položene betonske cijevi.</t>
  </si>
  <si>
    <t>Izrada uljevnih i izljevnih glava odvodnje. Stavka obuhvaća dobavu lomljenog kamenog materijala 10-30cm i dobavu, dopremu i ugradnu betona za izraadu kamene glave. Potrošnja betona iznosi 40% dok kamena 60%. Obračun po m3 izvedene uljevne ili izljevne glave.</t>
  </si>
  <si>
    <t>12.</t>
  </si>
  <si>
    <t>13.</t>
  </si>
  <si>
    <t>Dobava, doprema i ugradnja poklopca revizionog okna. Stavka obuhvaća ugradnju poklopca sa pripadajućim okvirom i betonskom krunom. Obračun po komadu postavljenog poklopca revizionog okna.</t>
  </si>
  <si>
    <t>a) 15 tona</t>
  </si>
  <si>
    <t>b) 25 tona</t>
  </si>
  <si>
    <t>c) 40 tona</t>
  </si>
  <si>
    <t>Dobava, doprema i ugradnja slivne rešetke. Stavka obuhvaća ugradnju slivne rešetke sa izradom betonske krune. Obračun po komadu ugrađene slivne rešetke za teško prometno opterečenje.</t>
  </si>
  <si>
    <t>Čišnje niskog grmlja i raslinja. Obračun po m2 očiščene površine.</t>
  </si>
  <si>
    <t>Rušenje stabla. Stavka obuhvaća rušenje stabala, rezanje na dužinu pogodnu za transport, prijevoz na deponiju. Obračun po komadu srušenog stabla.</t>
  </si>
  <si>
    <t>Dobava, doprema i ugradnja armature. Stavka obuhvaća savijanj, rezanje i vezanje armaturnih šipki i mreža na potrebnu dužinu. Obračin po kilogramu ugrađene armature.</t>
  </si>
  <si>
    <t>a) armaturne šipke</t>
  </si>
  <si>
    <t>b) armaturne mreže</t>
  </si>
  <si>
    <t>kg</t>
  </si>
  <si>
    <t>Dobava, doprema i ugradnja geotekstila 200g/m2. Stavka obuhvaća sva rezanja i krojenja geotekstial sa uračunatim preklopima. Obračun po m2 položenog geotekstila</t>
  </si>
  <si>
    <t xml:space="preserve">Dobava, doprema i ugradnja betona. Stavka obuhvaća ugradnju betona sa potrebnim vibriranjem. Obračun po m2 izvedenog betona. </t>
  </si>
  <si>
    <t>Izrada daščane oplate. Stavka obuhvaća sav potreban rad i materijal za izradu dvostrane oplate, sa svimm prijenosima, rezanjima i razupiranjima oplate. Obračun po m2 izvedene oplate.</t>
  </si>
  <si>
    <t>Dobava, doprema i ugradnja asfaltne mase AC 8 surf za izradu habajućeg sloja asfalta na pješačkim stazama u sloju debljine od 4 cm. Obračun po m2 izvedenog asfaltnog sloja.</t>
  </si>
  <si>
    <t>SVEUKUPNO:</t>
  </si>
  <si>
    <t>PDV:</t>
  </si>
  <si>
    <t>SVEUKUPNO+PDV:</t>
  </si>
  <si>
    <t>Jed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</si>
</sst>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view="pageBreakPreview" topLeftCell="A95" zoomScaleNormal="100" zoomScaleSheetLayoutView="100" workbookViewId="0">
      <selection activeCell="E114" sqref="E114"/>
    </sheetView>
  </sheetViews>
  <sheetFormatPr defaultRowHeight="15" x14ac:dyDescent="0.25"/>
  <cols>
    <col min="1" max="1" width="4.5703125" style="1" customWidth="1"/>
    <col min="2" max="2" width="46.7109375" customWidth="1"/>
    <col min="3" max="3" width="11.28515625" customWidth="1"/>
    <col min="4" max="4" width="10" style="3" customWidth="1"/>
    <col min="5" max="5" width="14.28515625" customWidth="1"/>
    <col min="6" max="6" width="14.28515625" style="3" customWidth="1"/>
  </cols>
  <sheetData>
    <row r="1" spans="1:6" x14ac:dyDescent="0.25">
      <c r="A1" s="26" t="s">
        <v>74</v>
      </c>
      <c r="B1" s="27"/>
      <c r="C1" s="27"/>
      <c r="D1" s="27"/>
      <c r="E1" s="27"/>
      <c r="F1" s="27"/>
    </row>
    <row r="2" spans="1:6" x14ac:dyDescent="0.25">
      <c r="A2" s="26" t="s">
        <v>77</v>
      </c>
      <c r="B2" s="26"/>
      <c r="C2" s="26"/>
      <c r="D2" s="26"/>
      <c r="E2" s="26"/>
      <c r="F2" s="26"/>
    </row>
    <row r="3" spans="1:6" x14ac:dyDescent="0.25">
      <c r="B3" s="1"/>
      <c r="C3" s="1"/>
      <c r="D3" s="2"/>
      <c r="E3" s="1"/>
      <c r="F3" s="2"/>
    </row>
    <row r="4" spans="1:6" ht="27" customHeight="1" x14ac:dyDescent="0.25">
      <c r="A4" s="4" t="s">
        <v>0</v>
      </c>
      <c r="B4" s="4" t="s">
        <v>1</v>
      </c>
      <c r="C4" s="4" t="s">
        <v>2</v>
      </c>
      <c r="D4" s="5" t="s">
        <v>3</v>
      </c>
      <c r="E4" s="6" t="s">
        <v>132</v>
      </c>
      <c r="F4" s="7" t="s">
        <v>76</v>
      </c>
    </row>
    <row r="5" spans="1:6" x14ac:dyDescent="0.25">
      <c r="A5" s="8" t="s">
        <v>12</v>
      </c>
      <c r="B5" s="9" t="s">
        <v>4</v>
      </c>
      <c r="C5" s="10"/>
      <c r="D5" s="11"/>
      <c r="E5" s="10"/>
      <c r="F5" s="11"/>
    </row>
    <row r="6" spans="1:6" ht="31.5" customHeight="1" x14ac:dyDescent="0.25">
      <c r="A6" s="12" t="s">
        <v>10</v>
      </c>
      <c r="B6" s="13" t="s">
        <v>75</v>
      </c>
      <c r="C6" s="13"/>
      <c r="D6" s="14"/>
      <c r="E6" s="13"/>
      <c r="F6" s="14"/>
    </row>
    <row r="7" spans="1:6" x14ac:dyDescent="0.25">
      <c r="A7" s="15"/>
      <c r="B7" s="10" t="s">
        <v>5</v>
      </c>
      <c r="C7" s="15" t="s">
        <v>6</v>
      </c>
      <c r="D7" s="16">
        <v>1</v>
      </c>
      <c r="E7" s="17"/>
      <c r="F7" s="16">
        <f>D7*E7</f>
        <v>0</v>
      </c>
    </row>
    <row r="8" spans="1:6" x14ac:dyDescent="0.25">
      <c r="A8" s="15"/>
      <c r="B8" s="10" t="s">
        <v>7</v>
      </c>
      <c r="C8" s="15" t="s">
        <v>6</v>
      </c>
      <c r="D8" s="16">
        <v>1</v>
      </c>
      <c r="E8" s="17"/>
      <c r="F8" s="16">
        <f>D8*E8</f>
        <v>0</v>
      </c>
    </row>
    <row r="9" spans="1:6" x14ac:dyDescent="0.25">
      <c r="A9" s="15"/>
      <c r="B9" s="10"/>
      <c r="C9" s="15"/>
      <c r="D9" s="16"/>
      <c r="E9" s="17"/>
      <c r="F9" s="16"/>
    </row>
    <row r="10" spans="1:6" x14ac:dyDescent="0.25">
      <c r="A10" s="28" t="s">
        <v>57</v>
      </c>
      <c r="B10" s="29"/>
      <c r="C10" s="29"/>
      <c r="D10" s="29"/>
      <c r="E10" s="30"/>
      <c r="F10" s="18">
        <f>SUM(F7:F9)</f>
        <v>0</v>
      </c>
    </row>
    <row r="11" spans="1:6" x14ac:dyDescent="0.25">
      <c r="A11" s="15"/>
      <c r="B11" s="10"/>
      <c r="C11" s="10"/>
      <c r="D11" s="11"/>
      <c r="E11" s="10"/>
      <c r="F11" s="11"/>
    </row>
    <row r="12" spans="1:6" x14ac:dyDescent="0.25">
      <c r="A12" s="8" t="s">
        <v>13</v>
      </c>
      <c r="B12" s="9" t="s">
        <v>8</v>
      </c>
      <c r="C12" s="10"/>
      <c r="D12" s="11"/>
      <c r="E12" s="10"/>
      <c r="F12" s="11"/>
    </row>
    <row r="13" spans="1:6" ht="30" x14ac:dyDescent="0.25">
      <c r="A13" s="12" t="s">
        <v>10</v>
      </c>
      <c r="B13" s="19" t="s">
        <v>67</v>
      </c>
      <c r="C13" s="15"/>
      <c r="D13" s="16"/>
      <c r="E13" s="17"/>
      <c r="F13" s="16"/>
    </row>
    <row r="14" spans="1:6" x14ac:dyDescent="0.25">
      <c r="A14" s="12"/>
      <c r="B14" s="19" t="s">
        <v>65</v>
      </c>
      <c r="C14" s="15" t="s">
        <v>9</v>
      </c>
      <c r="D14" s="16">
        <v>1</v>
      </c>
      <c r="E14" s="17"/>
      <c r="F14" s="16">
        <f>D14*E14</f>
        <v>0</v>
      </c>
    </row>
    <row r="15" spans="1:6" x14ac:dyDescent="0.25">
      <c r="A15" s="12"/>
      <c r="B15" s="19" t="s">
        <v>66</v>
      </c>
      <c r="C15" s="15" t="s">
        <v>9</v>
      </c>
      <c r="D15" s="16">
        <v>1</v>
      </c>
      <c r="E15" s="17"/>
      <c r="F15" s="16">
        <f t="shared" ref="F15:F30" si="0">D15*E15</f>
        <v>0</v>
      </c>
    </row>
    <row r="16" spans="1:6" x14ac:dyDescent="0.25">
      <c r="A16" s="12" t="s">
        <v>11</v>
      </c>
      <c r="B16" s="19" t="s">
        <v>106</v>
      </c>
      <c r="C16" s="15"/>
      <c r="D16" s="16"/>
      <c r="E16" s="17"/>
      <c r="F16" s="16"/>
    </row>
    <row r="17" spans="1:6" x14ac:dyDescent="0.25">
      <c r="A17" s="12"/>
      <c r="B17" s="19" t="s">
        <v>68</v>
      </c>
      <c r="C17" s="15" t="s">
        <v>9</v>
      </c>
      <c r="D17" s="16">
        <v>1</v>
      </c>
      <c r="E17" s="17"/>
      <c r="F17" s="16">
        <f t="shared" si="0"/>
        <v>0</v>
      </c>
    </row>
    <row r="18" spans="1:6" x14ac:dyDescent="0.25">
      <c r="A18" s="12"/>
      <c r="B18" s="19" t="s">
        <v>69</v>
      </c>
      <c r="C18" s="15" t="s">
        <v>9</v>
      </c>
      <c r="D18" s="16">
        <v>1</v>
      </c>
      <c r="E18" s="17"/>
      <c r="F18" s="16">
        <f t="shared" si="0"/>
        <v>0</v>
      </c>
    </row>
    <row r="19" spans="1:6" x14ac:dyDescent="0.25">
      <c r="A19" s="15" t="s">
        <v>16</v>
      </c>
      <c r="B19" s="10" t="s">
        <v>15</v>
      </c>
      <c r="C19" s="15" t="s">
        <v>18</v>
      </c>
      <c r="D19" s="16">
        <v>1</v>
      </c>
      <c r="E19" s="17"/>
      <c r="F19" s="16">
        <f t="shared" si="0"/>
        <v>0</v>
      </c>
    </row>
    <row r="20" spans="1:6" ht="45" x14ac:dyDescent="0.25">
      <c r="A20" s="12" t="s">
        <v>17</v>
      </c>
      <c r="B20" s="19" t="s">
        <v>101</v>
      </c>
      <c r="C20" s="15" t="s">
        <v>18</v>
      </c>
      <c r="D20" s="16">
        <v>1</v>
      </c>
      <c r="E20" s="17"/>
      <c r="F20" s="16">
        <f t="shared" si="0"/>
        <v>0</v>
      </c>
    </row>
    <row r="21" spans="1:6" ht="60" x14ac:dyDescent="0.25">
      <c r="A21" s="12" t="s">
        <v>19</v>
      </c>
      <c r="B21" s="25" t="s">
        <v>105</v>
      </c>
      <c r="C21" s="15"/>
      <c r="D21" s="16"/>
      <c r="E21" s="17"/>
      <c r="F21" s="16"/>
    </row>
    <row r="22" spans="1:6" x14ac:dyDescent="0.25">
      <c r="A22" s="15"/>
      <c r="B22" s="10" t="s">
        <v>62</v>
      </c>
      <c r="C22" s="15" t="s">
        <v>18</v>
      </c>
      <c r="D22" s="16">
        <v>1</v>
      </c>
      <c r="E22" s="17"/>
      <c r="F22" s="16">
        <f t="shared" si="0"/>
        <v>0</v>
      </c>
    </row>
    <row r="23" spans="1:6" x14ac:dyDescent="0.25">
      <c r="A23" s="15"/>
      <c r="B23" s="10" t="s">
        <v>63</v>
      </c>
      <c r="C23" s="15" t="s">
        <v>18</v>
      </c>
      <c r="D23" s="16">
        <v>1</v>
      </c>
      <c r="E23" s="17"/>
      <c r="F23" s="16">
        <f t="shared" si="0"/>
        <v>0</v>
      </c>
    </row>
    <row r="24" spans="1:6" x14ac:dyDescent="0.25">
      <c r="A24" s="15"/>
      <c r="B24" s="10" t="s">
        <v>64</v>
      </c>
      <c r="C24" s="15" t="s">
        <v>18</v>
      </c>
      <c r="D24" s="16">
        <v>1</v>
      </c>
      <c r="E24" s="17"/>
      <c r="F24" s="16">
        <f t="shared" si="0"/>
        <v>0</v>
      </c>
    </row>
    <row r="25" spans="1:6" ht="60" x14ac:dyDescent="0.25">
      <c r="A25" s="12" t="s">
        <v>20</v>
      </c>
      <c r="B25" s="19" t="s">
        <v>98</v>
      </c>
      <c r="C25" s="15" t="s">
        <v>14</v>
      </c>
      <c r="D25" s="16">
        <v>1</v>
      </c>
      <c r="E25" s="17"/>
      <c r="F25" s="16">
        <f t="shared" si="0"/>
        <v>0</v>
      </c>
    </row>
    <row r="26" spans="1:6" ht="60" x14ac:dyDescent="0.25">
      <c r="A26" s="12" t="s">
        <v>39</v>
      </c>
      <c r="B26" s="19" t="s">
        <v>128</v>
      </c>
      <c r="C26" s="15" t="s">
        <v>14</v>
      </c>
      <c r="D26" s="16">
        <v>1</v>
      </c>
      <c r="E26" s="17"/>
      <c r="F26" s="16">
        <f t="shared" si="0"/>
        <v>0</v>
      </c>
    </row>
    <row r="27" spans="1:6" ht="60" x14ac:dyDescent="0.25">
      <c r="A27" s="12" t="s">
        <v>40</v>
      </c>
      <c r="B27" s="19" t="s">
        <v>99</v>
      </c>
      <c r="C27" s="15" t="s">
        <v>14</v>
      </c>
      <c r="D27" s="16">
        <v>1</v>
      </c>
      <c r="E27" s="17"/>
      <c r="F27" s="16">
        <f t="shared" si="0"/>
        <v>0</v>
      </c>
    </row>
    <row r="28" spans="1:6" ht="60" x14ac:dyDescent="0.25">
      <c r="A28" s="12" t="s">
        <v>43</v>
      </c>
      <c r="B28" s="19" t="s">
        <v>100</v>
      </c>
      <c r="C28" s="15" t="s">
        <v>14</v>
      </c>
      <c r="D28" s="16">
        <v>1</v>
      </c>
      <c r="E28" s="17"/>
      <c r="F28" s="16">
        <f t="shared" si="0"/>
        <v>0</v>
      </c>
    </row>
    <row r="29" spans="1:6" ht="60" x14ac:dyDescent="0.25">
      <c r="A29" s="12" t="s">
        <v>102</v>
      </c>
      <c r="B29" s="19" t="s">
        <v>103</v>
      </c>
      <c r="C29" s="15" t="s">
        <v>18</v>
      </c>
      <c r="D29" s="16">
        <v>1</v>
      </c>
      <c r="E29" s="17"/>
      <c r="F29" s="16">
        <f t="shared" si="0"/>
        <v>0</v>
      </c>
    </row>
    <row r="30" spans="1:6" ht="75" x14ac:dyDescent="0.25">
      <c r="A30" s="12" t="s">
        <v>48</v>
      </c>
      <c r="B30" s="19" t="s">
        <v>104</v>
      </c>
      <c r="C30" s="15" t="s">
        <v>14</v>
      </c>
      <c r="D30" s="16">
        <v>1</v>
      </c>
      <c r="E30" s="17"/>
      <c r="F30" s="16">
        <f t="shared" si="0"/>
        <v>0</v>
      </c>
    </row>
    <row r="31" spans="1:6" x14ac:dyDescent="0.25">
      <c r="A31" s="15"/>
      <c r="B31" s="19"/>
      <c r="C31" s="15"/>
      <c r="D31" s="16"/>
      <c r="E31" s="17"/>
      <c r="F31" s="16"/>
    </row>
    <row r="32" spans="1:6" x14ac:dyDescent="0.25">
      <c r="A32" s="28" t="s">
        <v>58</v>
      </c>
      <c r="B32" s="29"/>
      <c r="C32" s="29"/>
      <c r="D32" s="29"/>
      <c r="E32" s="30"/>
      <c r="F32" s="18">
        <f>SUM(F14:F31)</f>
        <v>0</v>
      </c>
    </row>
    <row r="33" spans="1:6" x14ac:dyDescent="0.25">
      <c r="A33" s="15"/>
      <c r="B33" s="19"/>
      <c r="C33" s="15"/>
      <c r="D33" s="16"/>
      <c r="E33" s="17"/>
      <c r="F33" s="16"/>
    </row>
    <row r="34" spans="1:6" x14ac:dyDescent="0.25">
      <c r="A34" s="8" t="s">
        <v>21</v>
      </c>
      <c r="B34" s="20" t="s">
        <v>22</v>
      </c>
      <c r="C34" s="10"/>
      <c r="D34" s="11"/>
      <c r="E34" s="10"/>
      <c r="F34" s="11"/>
    </row>
    <row r="35" spans="1:6" x14ac:dyDescent="0.25">
      <c r="A35" s="12" t="s">
        <v>10</v>
      </c>
      <c r="B35" s="10" t="s">
        <v>73</v>
      </c>
      <c r="C35" s="15" t="s">
        <v>14</v>
      </c>
      <c r="D35" s="16">
        <v>1</v>
      </c>
      <c r="E35" s="17"/>
      <c r="F35" s="16">
        <f>D35*E35</f>
        <v>0</v>
      </c>
    </row>
    <row r="36" spans="1:6" ht="75" x14ac:dyDescent="0.25">
      <c r="A36" s="12" t="s">
        <v>11</v>
      </c>
      <c r="B36" s="19" t="s">
        <v>88</v>
      </c>
      <c r="C36" s="15" t="s">
        <v>23</v>
      </c>
      <c r="D36" s="16">
        <v>1</v>
      </c>
      <c r="E36" s="17"/>
      <c r="F36" s="16">
        <f t="shared" ref="F36:F45" si="1">D36*E36</f>
        <v>0</v>
      </c>
    </row>
    <row r="37" spans="1:6" ht="90" x14ac:dyDescent="0.25">
      <c r="A37" s="12" t="s">
        <v>16</v>
      </c>
      <c r="B37" s="19" t="s">
        <v>89</v>
      </c>
      <c r="C37" s="15" t="s">
        <v>23</v>
      </c>
      <c r="D37" s="16">
        <v>1</v>
      </c>
      <c r="E37" s="17"/>
      <c r="F37" s="16">
        <f t="shared" si="1"/>
        <v>0</v>
      </c>
    </row>
    <row r="38" spans="1:6" ht="75" x14ac:dyDescent="0.25">
      <c r="A38" s="12" t="s">
        <v>17</v>
      </c>
      <c r="B38" s="19" t="s">
        <v>90</v>
      </c>
      <c r="C38" s="15"/>
      <c r="D38" s="16"/>
      <c r="E38" s="17"/>
      <c r="F38" s="16"/>
    </row>
    <row r="39" spans="1:6" x14ac:dyDescent="0.25">
      <c r="A39" s="12"/>
      <c r="B39" s="19" t="s">
        <v>91</v>
      </c>
      <c r="C39" s="15" t="s">
        <v>23</v>
      </c>
      <c r="D39" s="16">
        <v>1</v>
      </c>
      <c r="E39" s="17"/>
      <c r="F39" s="16">
        <f t="shared" si="1"/>
        <v>0</v>
      </c>
    </row>
    <row r="40" spans="1:6" x14ac:dyDescent="0.25">
      <c r="A40" s="12"/>
      <c r="B40" s="19" t="s">
        <v>92</v>
      </c>
      <c r="C40" s="15" t="s">
        <v>23</v>
      </c>
      <c r="D40" s="16">
        <v>1</v>
      </c>
      <c r="E40" s="17"/>
      <c r="F40" s="16">
        <f t="shared" si="1"/>
        <v>0</v>
      </c>
    </row>
    <row r="41" spans="1:6" x14ac:dyDescent="0.25">
      <c r="A41" s="12"/>
      <c r="B41" s="19" t="s">
        <v>93</v>
      </c>
      <c r="C41" s="15" t="s">
        <v>23</v>
      </c>
      <c r="D41" s="16">
        <v>1</v>
      </c>
      <c r="E41" s="17"/>
      <c r="F41" s="16">
        <f t="shared" si="1"/>
        <v>0</v>
      </c>
    </row>
    <row r="42" spans="1:6" x14ac:dyDescent="0.25">
      <c r="A42" s="12"/>
      <c r="B42" s="19" t="s">
        <v>94</v>
      </c>
      <c r="C42" s="15" t="s">
        <v>23</v>
      </c>
      <c r="D42" s="16">
        <v>1</v>
      </c>
      <c r="E42" s="17"/>
      <c r="F42" s="16">
        <f t="shared" si="1"/>
        <v>0</v>
      </c>
    </row>
    <row r="43" spans="1:6" x14ac:dyDescent="0.25">
      <c r="A43" s="12"/>
      <c r="B43" s="19" t="s">
        <v>95</v>
      </c>
      <c r="C43" s="15" t="s">
        <v>23</v>
      </c>
      <c r="D43" s="16">
        <v>1</v>
      </c>
      <c r="E43" s="17"/>
      <c r="F43" s="16">
        <f t="shared" si="1"/>
        <v>0</v>
      </c>
    </row>
    <row r="44" spans="1:6" x14ac:dyDescent="0.25">
      <c r="A44" s="12"/>
      <c r="B44" s="19" t="s">
        <v>96</v>
      </c>
      <c r="C44" s="15" t="s">
        <v>23</v>
      </c>
      <c r="D44" s="16">
        <v>1</v>
      </c>
      <c r="E44" s="17"/>
      <c r="F44" s="16">
        <f t="shared" si="1"/>
        <v>0</v>
      </c>
    </row>
    <row r="45" spans="1:6" x14ac:dyDescent="0.25">
      <c r="A45" s="15">
        <v>5</v>
      </c>
      <c r="B45" s="19" t="s">
        <v>97</v>
      </c>
      <c r="C45" s="15" t="s">
        <v>6</v>
      </c>
      <c r="D45" s="16">
        <v>1</v>
      </c>
      <c r="E45" s="17"/>
      <c r="F45" s="16">
        <f t="shared" si="1"/>
        <v>0</v>
      </c>
    </row>
    <row r="46" spans="1:6" x14ac:dyDescent="0.25">
      <c r="A46" s="15"/>
      <c r="B46" s="19"/>
      <c r="C46" s="15"/>
      <c r="D46" s="16"/>
      <c r="E46" s="17"/>
      <c r="F46" s="16"/>
    </row>
    <row r="47" spans="1:6" x14ac:dyDescent="0.25">
      <c r="A47" s="28" t="s">
        <v>59</v>
      </c>
      <c r="B47" s="29"/>
      <c r="C47" s="29"/>
      <c r="D47" s="29"/>
      <c r="E47" s="34"/>
      <c r="F47" s="21">
        <f>SUM(F35:F46)</f>
        <v>0</v>
      </c>
    </row>
    <row r="48" spans="1:6" x14ac:dyDescent="0.25">
      <c r="A48" s="15"/>
      <c r="B48" s="19"/>
      <c r="C48" s="15"/>
      <c r="D48" s="16"/>
      <c r="E48" s="17"/>
      <c r="F48" s="16"/>
    </row>
    <row r="49" spans="1:6" ht="14.25" customHeight="1" x14ac:dyDescent="0.25">
      <c r="A49" s="8" t="s">
        <v>24</v>
      </c>
      <c r="B49" s="20" t="s">
        <v>25</v>
      </c>
      <c r="C49" s="10"/>
      <c r="D49" s="11"/>
      <c r="E49" s="10"/>
      <c r="F49" s="11"/>
    </row>
    <row r="50" spans="1:6" x14ac:dyDescent="0.25">
      <c r="A50" s="12" t="s">
        <v>10</v>
      </c>
      <c r="B50" s="19" t="s">
        <v>107</v>
      </c>
      <c r="C50" s="15" t="s">
        <v>56</v>
      </c>
      <c r="D50" s="16">
        <v>1</v>
      </c>
      <c r="E50" s="17"/>
      <c r="F50" s="16">
        <f>D50*E50</f>
        <v>0</v>
      </c>
    </row>
    <row r="51" spans="1:6" x14ac:dyDescent="0.25">
      <c r="A51" s="12" t="s">
        <v>11</v>
      </c>
      <c r="B51" s="19" t="s">
        <v>71</v>
      </c>
      <c r="C51" s="10"/>
      <c r="D51" s="11"/>
      <c r="E51" s="10"/>
      <c r="F51" s="16"/>
    </row>
    <row r="52" spans="1:6" x14ac:dyDescent="0.25">
      <c r="A52" s="15"/>
      <c r="B52" s="19" t="s">
        <v>108</v>
      </c>
      <c r="C52" s="15" t="s">
        <v>18</v>
      </c>
      <c r="D52" s="16">
        <v>1</v>
      </c>
      <c r="E52" s="17"/>
      <c r="F52" s="16">
        <f t="shared" ref="F52:F88" si="2">D52*E52</f>
        <v>0</v>
      </c>
    </row>
    <row r="53" spans="1:6" x14ac:dyDescent="0.25">
      <c r="A53" s="15"/>
      <c r="B53" s="19" t="s">
        <v>70</v>
      </c>
      <c r="C53" s="22" t="s">
        <v>27</v>
      </c>
      <c r="D53" s="23">
        <v>1</v>
      </c>
      <c r="E53" s="24"/>
      <c r="F53" s="16">
        <f t="shared" si="2"/>
        <v>0</v>
      </c>
    </row>
    <row r="54" spans="1:6" x14ac:dyDescent="0.25">
      <c r="A54" s="15"/>
      <c r="B54" s="19" t="s">
        <v>26</v>
      </c>
      <c r="C54" s="15" t="s">
        <v>18</v>
      </c>
      <c r="D54" s="23">
        <v>1</v>
      </c>
      <c r="E54" s="24"/>
      <c r="F54" s="16">
        <f t="shared" si="2"/>
        <v>0</v>
      </c>
    </row>
    <row r="55" spans="1:6" ht="75" x14ac:dyDescent="0.25">
      <c r="A55" s="12" t="s">
        <v>16</v>
      </c>
      <c r="B55" s="19" t="s">
        <v>109</v>
      </c>
      <c r="C55" s="10"/>
      <c r="D55" s="11"/>
      <c r="E55" s="10"/>
      <c r="F55" s="16"/>
    </row>
    <row r="56" spans="1:6" x14ac:dyDescent="0.25">
      <c r="A56" s="15"/>
      <c r="B56" s="19" t="s">
        <v>28</v>
      </c>
      <c r="C56" s="15" t="s">
        <v>27</v>
      </c>
      <c r="D56" s="16">
        <v>1</v>
      </c>
      <c r="E56" s="17"/>
      <c r="F56" s="16">
        <f t="shared" si="2"/>
        <v>0</v>
      </c>
    </row>
    <row r="57" spans="1:6" x14ac:dyDescent="0.25">
      <c r="A57" s="15"/>
      <c r="B57" s="19" t="s">
        <v>29</v>
      </c>
      <c r="C57" s="15" t="s">
        <v>27</v>
      </c>
      <c r="D57" s="16">
        <v>1</v>
      </c>
      <c r="E57" s="17"/>
      <c r="F57" s="16">
        <f t="shared" si="2"/>
        <v>0</v>
      </c>
    </row>
    <row r="58" spans="1:6" x14ac:dyDescent="0.25">
      <c r="A58" s="15"/>
      <c r="B58" s="19" t="s">
        <v>30</v>
      </c>
      <c r="C58" s="15" t="s">
        <v>27</v>
      </c>
      <c r="D58" s="16">
        <v>1</v>
      </c>
      <c r="E58" s="17"/>
      <c r="F58" s="16">
        <f t="shared" si="2"/>
        <v>0</v>
      </c>
    </row>
    <row r="59" spans="1:6" ht="30" x14ac:dyDescent="0.25">
      <c r="A59" s="12" t="s">
        <v>17</v>
      </c>
      <c r="B59" s="19" t="s">
        <v>31</v>
      </c>
      <c r="C59" s="15" t="s">
        <v>27</v>
      </c>
      <c r="D59" s="16">
        <v>1</v>
      </c>
      <c r="E59" s="17"/>
      <c r="F59" s="16">
        <f t="shared" si="2"/>
        <v>0</v>
      </c>
    </row>
    <row r="60" spans="1:6" ht="46.15" customHeight="1" x14ac:dyDescent="0.25">
      <c r="A60" s="12" t="s">
        <v>32</v>
      </c>
      <c r="B60" s="25" t="s">
        <v>110</v>
      </c>
      <c r="C60" s="10"/>
      <c r="D60" s="11"/>
      <c r="E60" s="10"/>
      <c r="F60" s="16"/>
    </row>
    <row r="61" spans="1:6" x14ac:dyDescent="0.25">
      <c r="A61" s="15"/>
      <c r="B61" s="19" t="s">
        <v>33</v>
      </c>
      <c r="C61" s="15" t="s">
        <v>27</v>
      </c>
      <c r="D61" s="16">
        <v>1</v>
      </c>
      <c r="E61" s="17"/>
      <c r="F61" s="16">
        <f t="shared" si="2"/>
        <v>0</v>
      </c>
    </row>
    <row r="62" spans="1:6" x14ac:dyDescent="0.25">
      <c r="A62" s="15"/>
      <c r="B62" s="19" t="s">
        <v>34</v>
      </c>
      <c r="C62" s="15" t="s">
        <v>27</v>
      </c>
      <c r="D62" s="16">
        <v>1</v>
      </c>
      <c r="E62" s="17"/>
      <c r="F62" s="16">
        <f t="shared" si="2"/>
        <v>0</v>
      </c>
    </row>
    <row r="63" spans="1:6" x14ac:dyDescent="0.25">
      <c r="A63" s="15"/>
      <c r="B63" s="19" t="s">
        <v>35</v>
      </c>
      <c r="C63" s="15" t="s">
        <v>27</v>
      </c>
      <c r="D63" s="16">
        <v>1</v>
      </c>
      <c r="E63" s="17"/>
      <c r="F63" s="16">
        <f t="shared" si="2"/>
        <v>0</v>
      </c>
    </row>
    <row r="64" spans="1:6" x14ac:dyDescent="0.25">
      <c r="A64" s="15"/>
      <c r="B64" s="19" t="s">
        <v>36</v>
      </c>
      <c r="C64" s="15" t="s">
        <v>27</v>
      </c>
      <c r="D64" s="16">
        <v>1</v>
      </c>
      <c r="E64" s="17"/>
      <c r="F64" s="16">
        <f t="shared" si="2"/>
        <v>0</v>
      </c>
    </row>
    <row r="65" spans="1:6" x14ac:dyDescent="0.25">
      <c r="A65" s="15"/>
      <c r="B65" s="19" t="s">
        <v>37</v>
      </c>
      <c r="C65" s="15" t="s">
        <v>27</v>
      </c>
      <c r="D65" s="16">
        <v>1</v>
      </c>
      <c r="E65" s="17"/>
      <c r="F65" s="16">
        <f t="shared" si="2"/>
        <v>0</v>
      </c>
    </row>
    <row r="66" spans="1:6" x14ac:dyDescent="0.25">
      <c r="A66" s="15"/>
      <c r="B66" s="19" t="s">
        <v>38</v>
      </c>
      <c r="C66" s="15" t="s">
        <v>27</v>
      </c>
      <c r="D66" s="16">
        <v>1</v>
      </c>
      <c r="E66" s="17"/>
      <c r="F66" s="16">
        <f t="shared" si="2"/>
        <v>0</v>
      </c>
    </row>
    <row r="67" spans="1:6" ht="75" x14ac:dyDescent="0.25">
      <c r="A67" s="12" t="s">
        <v>20</v>
      </c>
      <c r="B67" s="19" t="s">
        <v>114</v>
      </c>
      <c r="C67" s="15"/>
      <c r="D67" s="16"/>
      <c r="E67" s="17"/>
      <c r="F67" s="16"/>
    </row>
    <row r="68" spans="1:6" x14ac:dyDescent="0.25">
      <c r="A68" s="15"/>
      <c r="B68" s="19" t="s">
        <v>115</v>
      </c>
      <c r="C68" s="15" t="s">
        <v>27</v>
      </c>
      <c r="D68" s="16">
        <v>1</v>
      </c>
      <c r="E68" s="17"/>
      <c r="F68" s="16">
        <f t="shared" si="2"/>
        <v>0</v>
      </c>
    </row>
    <row r="69" spans="1:6" x14ac:dyDescent="0.25">
      <c r="A69" s="15"/>
      <c r="B69" s="19" t="s">
        <v>116</v>
      </c>
      <c r="C69" s="15" t="s">
        <v>27</v>
      </c>
      <c r="D69" s="16">
        <v>1</v>
      </c>
      <c r="E69" s="17"/>
      <c r="F69" s="16">
        <f t="shared" si="2"/>
        <v>0</v>
      </c>
    </row>
    <row r="70" spans="1:6" x14ac:dyDescent="0.25">
      <c r="A70" s="15"/>
      <c r="B70" s="19" t="s">
        <v>117</v>
      </c>
      <c r="C70" s="15" t="s">
        <v>27</v>
      </c>
      <c r="D70" s="16">
        <v>1</v>
      </c>
      <c r="E70" s="17"/>
      <c r="F70" s="16">
        <f t="shared" si="2"/>
        <v>0</v>
      </c>
    </row>
    <row r="71" spans="1:6" ht="60" x14ac:dyDescent="0.25">
      <c r="A71" s="15" t="s">
        <v>39</v>
      </c>
      <c r="B71" s="19" t="s">
        <v>118</v>
      </c>
      <c r="C71" s="15" t="s">
        <v>27</v>
      </c>
      <c r="D71" s="16">
        <v>1</v>
      </c>
      <c r="E71" s="17"/>
      <c r="F71" s="16">
        <f t="shared" si="2"/>
        <v>0</v>
      </c>
    </row>
    <row r="72" spans="1:6" ht="73.150000000000006" customHeight="1" x14ac:dyDescent="0.25">
      <c r="A72" s="12" t="s">
        <v>40</v>
      </c>
      <c r="B72" s="19" t="s">
        <v>111</v>
      </c>
      <c r="C72" s="15" t="s">
        <v>23</v>
      </c>
      <c r="D72" s="16">
        <v>1</v>
      </c>
      <c r="E72" s="17"/>
      <c r="F72" s="16">
        <f t="shared" si="2"/>
        <v>0</v>
      </c>
    </row>
    <row r="73" spans="1:6" ht="60" x14ac:dyDescent="0.25">
      <c r="A73" s="12" t="s">
        <v>43</v>
      </c>
      <c r="B73" s="19" t="s">
        <v>78</v>
      </c>
      <c r="C73" s="10"/>
      <c r="D73" s="11"/>
      <c r="E73" s="10"/>
      <c r="F73" s="16"/>
    </row>
    <row r="74" spans="1:6" x14ac:dyDescent="0.25">
      <c r="A74" s="15"/>
      <c r="B74" s="19" t="s">
        <v>41</v>
      </c>
      <c r="C74" s="15" t="s">
        <v>18</v>
      </c>
      <c r="D74" s="16">
        <v>1</v>
      </c>
      <c r="E74" s="17"/>
      <c r="F74" s="16">
        <f t="shared" si="2"/>
        <v>0</v>
      </c>
    </row>
    <row r="75" spans="1:6" x14ac:dyDescent="0.25">
      <c r="A75" s="15"/>
      <c r="B75" s="19" t="s">
        <v>42</v>
      </c>
      <c r="C75" s="15" t="s">
        <v>18</v>
      </c>
      <c r="D75" s="16">
        <v>1</v>
      </c>
      <c r="E75" s="17"/>
      <c r="F75" s="16">
        <f t="shared" si="2"/>
        <v>0</v>
      </c>
    </row>
    <row r="76" spans="1:6" ht="30" x14ac:dyDescent="0.25">
      <c r="A76" s="12" t="s">
        <v>102</v>
      </c>
      <c r="B76" s="19" t="s">
        <v>44</v>
      </c>
      <c r="C76" s="15" t="s">
        <v>18</v>
      </c>
      <c r="D76" s="16">
        <v>1</v>
      </c>
      <c r="E76" s="17"/>
      <c r="F76" s="16">
        <f t="shared" si="2"/>
        <v>0</v>
      </c>
    </row>
    <row r="77" spans="1:6" x14ac:dyDescent="0.25">
      <c r="A77" s="15" t="s">
        <v>48</v>
      </c>
      <c r="B77" s="19" t="s">
        <v>45</v>
      </c>
      <c r="C77" s="10"/>
      <c r="D77" s="16"/>
      <c r="E77" s="10"/>
      <c r="F77" s="16"/>
    </row>
    <row r="78" spans="1:6" x14ac:dyDescent="0.25">
      <c r="A78" s="15"/>
      <c r="B78" s="19" t="s">
        <v>46</v>
      </c>
      <c r="C78" s="15" t="s">
        <v>18</v>
      </c>
      <c r="D78" s="16">
        <v>1</v>
      </c>
      <c r="E78" s="17"/>
      <c r="F78" s="16">
        <f t="shared" si="2"/>
        <v>0</v>
      </c>
    </row>
    <row r="79" spans="1:6" x14ac:dyDescent="0.25">
      <c r="A79" s="15"/>
      <c r="B79" s="19" t="s">
        <v>47</v>
      </c>
      <c r="C79" s="15" t="s">
        <v>18</v>
      </c>
      <c r="D79" s="16">
        <v>1</v>
      </c>
      <c r="E79" s="17"/>
      <c r="F79" s="16">
        <f t="shared" si="2"/>
        <v>0</v>
      </c>
    </row>
    <row r="80" spans="1:6" ht="87" customHeight="1" x14ac:dyDescent="0.25">
      <c r="A80" s="12" t="s">
        <v>112</v>
      </c>
      <c r="B80" s="19" t="s">
        <v>79</v>
      </c>
      <c r="C80" s="15"/>
      <c r="D80" s="16"/>
      <c r="E80" s="17"/>
      <c r="F80" s="16"/>
    </row>
    <row r="81" spans="1:6" x14ac:dyDescent="0.25">
      <c r="A81" s="12"/>
      <c r="B81" s="19" t="s">
        <v>80</v>
      </c>
      <c r="C81" s="15" t="s">
        <v>18</v>
      </c>
      <c r="D81" s="16">
        <v>1</v>
      </c>
      <c r="E81" s="17"/>
      <c r="F81" s="16">
        <f t="shared" si="2"/>
        <v>0</v>
      </c>
    </row>
    <row r="82" spans="1:6" x14ac:dyDescent="0.25">
      <c r="A82" s="12"/>
      <c r="B82" s="19" t="s">
        <v>81</v>
      </c>
      <c r="C82" s="15" t="s">
        <v>18</v>
      </c>
      <c r="D82" s="16">
        <v>1</v>
      </c>
      <c r="E82" s="17"/>
      <c r="F82" s="16">
        <f t="shared" si="2"/>
        <v>0</v>
      </c>
    </row>
    <row r="83" spans="1:6" x14ac:dyDescent="0.25">
      <c r="A83" s="12"/>
      <c r="B83" s="19" t="s">
        <v>82</v>
      </c>
      <c r="C83" s="15" t="s">
        <v>18</v>
      </c>
      <c r="D83" s="16">
        <v>1</v>
      </c>
      <c r="E83" s="17"/>
      <c r="F83" s="16">
        <f t="shared" si="2"/>
        <v>0</v>
      </c>
    </row>
    <row r="84" spans="1:6" x14ac:dyDescent="0.25">
      <c r="A84" s="12"/>
      <c r="B84" s="19" t="s">
        <v>83</v>
      </c>
      <c r="C84" s="15" t="s">
        <v>18</v>
      </c>
      <c r="D84" s="16">
        <v>1</v>
      </c>
      <c r="E84" s="17"/>
      <c r="F84" s="16">
        <f t="shared" si="2"/>
        <v>0</v>
      </c>
    </row>
    <row r="85" spans="1:6" ht="60" customHeight="1" x14ac:dyDescent="0.25">
      <c r="A85" s="12" t="s">
        <v>113</v>
      </c>
      <c r="B85" s="25" t="s">
        <v>84</v>
      </c>
      <c r="C85" s="15"/>
      <c r="D85" s="16"/>
      <c r="E85" s="17"/>
      <c r="F85" s="16"/>
    </row>
    <row r="86" spans="1:6" x14ac:dyDescent="0.25">
      <c r="A86" s="12"/>
      <c r="B86" s="19" t="s">
        <v>85</v>
      </c>
      <c r="C86" s="15" t="s">
        <v>18</v>
      </c>
      <c r="D86" s="16">
        <v>1</v>
      </c>
      <c r="E86" s="17"/>
      <c r="F86" s="16">
        <f t="shared" si="2"/>
        <v>0</v>
      </c>
    </row>
    <row r="87" spans="1:6" x14ac:dyDescent="0.25">
      <c r="A87" s="12"/>
      <c r="B87" s="19" t="s">
        <v>86</v>
      </c>
      <c r="C87" s="15" t="s">
        <v>18</v>
      </c>
      <c r="D87" s="16">
        <v>1</v>
      </c>
      <c r="E87" s="17"/>
      <c r="F87" s="16">
        <f t="shared" si="2"/>
        <v>0</v>
      </c>
    </row>
    <row r="88" spans="1:6" x14ac:dyDescent="0.25">
      <c r="A88" s="12"/>
      <c r="B88" s="19" t="s">
        <v>87</v>
      </c>
      <c r="C88" s="15" t="s">
        <v>18</v>
      </c>
      <c r="D88" s="16">
        <v>1</v>
      </c>
      <c r="E88" s="17"/>
      <c r="F88" s="16">
        <f t="shared" si="2"/>
        <v>0</v>
      </c>
    </row>
    <row r="89" spans="1:6" x14ac:dyDescent="0.25">
      <c r="A89" s="12"/>
      <c r="B89" s="19"/>
      <c r="C89" s="15"/>
      <c r="D89" s="16"/>
      <c r="E89" s="17"/>
      <c r="F89" s="16"/>
    </row>
    <row r="90" spans="1:6" x14ac:dyDescent="0.25">
      <c r="A90" s="35" t="s">
        <v>60</v>
      </c>
      <c r="B90" s="36"/>
      <c r="C90" s="36"/>
      <c r="D90" s="36"/>
      <c r="E90" s="34"/>
      <c r="F90" s="21">
        <f>SUM(F50:F89)</f>
        <v>0</v>
      </c>
    </row>
    <row r="91" spans="1:6" x14ac:dyDescent="0.25">
      <c r="A91" s="12"/>
      <c r="B91" s="19"/>
      <c r="C91" s="15"/>
      <c r="D91" s="16"/>
      <c r="E91" s="17"/>
      <c r="F91" s="16"/>
    </row>
    <row r="92" spans="1:6" x14ac:dyDescent="0.25">
      <c r="A92" s="8" t="s">
        <v>49</v>
      </c>
      <c r="B92" s="20" t="s">
        <v>50</v>
      </c>
      <c r="C92" s="10"/>
      <c r="D92" s="11"/>
      <c r="E92" s="10"/>
      <c r="F92" s="11"/>
    </row>
    <row r="93" spans="1:6" x14ac:dyDescent="0.25">
      <c r="A93" s="15" t="s">
        <v>10</v>
      </c>
      <c r="B93" s="19" t="s">
        <v>51</v>
      </c>
      <c r="C93" s="15" t="s">
        <v>56</v>
      </c>
      <c r="D93" s="16">
        <v>1</v>
      </c>
      <c r="E93" s="17"/>
      <c r="F93" s="16">
        <f>D93*E93</f>
        <v>0</v>
      </c>
    </row>
    <row r="94" spans="1:6" ht="16.5" customHeight="1" x14ac:dyDescent="0.25">
      <c r="A94" s="15" t="s">
        <v>11</v>
      </c>
      <c r="B94" s="19" t="s">
        <v>52</v>
      </c>
      <c r="C94" s="15" t="s">
        <v>18</v>
      </c>
      <c r="D94" s="16">
        <v>1</v>
      </c>
      <c r="E94" s="17"/>
      <c r="F94" s="16">
        <f t="shared" ref="F94:F106" si="3">D94*E94</f>
        <v>0</v>
      </c>
    </row>
    <row r="95" spans="1:6" ht="30.6" customHeight="1" x14ac:dyDescent="0.25">
      <c r="A95" s="12" t="s">
        <v>16</v>
      </c>
      <c r="B95" s="19" t="s">
        <v>119</v>
      </c>
      <c r="C95" s="15" t="s">
        <v>14</v>
      </c>
      <c r="D95" s="16">
        <v>1</v>
      </c>
      <c r="E95" s="17"/>
      <c r="F95" s="16">
        <f t="shared" si="3"/>
        <v>0</v>
      </c>
    </row>
    <row r="96" spans="1:6" ht="45.6" customHeight="1" x14ac:dyDescent="0.25">
      <c r="A96" s="12" t="s">
        <v>17</v>
      </c>
      <c r="B96" s="19" t="s">
        <v>120</v>
      </c>
      <c r="C96" s="15"/>
      <c r="D96" s="16"/>
      <c r="E96" s="17"/>
      <c r="F96" s="16"/>
    </row>
    <row r="97" spans="1:6" ht="30" x14ac:dyDescent="0.25">
      <c r="A97" s="12" t="s">
        <v>19</v>
      </c>
      <c r="B97" s="19" t="s">
        <v>72</v>
      </c>
      <c r="C97" s="15" t="s">
        <v>14</v>
      </c>
      <c r="D97" s="16">
        <v>1</v>
      </c>
      <c r="E97" s="17"/>
      <c r="F97" s="16">
        <f t="shared" si="3"/>
        <v>0</v>
      </c>
    </row>
    <row r="98" spans="1:6" ht="60" x14ac:dyDescent="0.25">
      <c r="A98" s="12" t="s">
        <v>20</v>
      </c>
      <c r="B98" s="19" t="s">
        <v>125</v>
      </c>
      <c r="C98" s="15" t="s">
        <v>14</v>
      </c>
      <c r="D98" s="16">
        <v>1</v>
      </c>
      <c r="E98" s="17"/>
      <c r="F98" s="16">
        <f t="shared" si="3"/>
        <v>0</v>
      </c>
    </row>
    <row r="99" spans="1:6" ht="45" x14ac:dyDescent="0.25">
      <c r="A99" s="12" t="s">
        <v>39</v>
      </c>
      <c r="B99" s="19" t="s">
        <v>126</v>
      </c>
      <c r="C99" s="10"/>
      <c r="D99" s="11"/>
      <c r="E99" s="10"/>
      <c r="F99" s="16"/>
    </row>
    <row r="100" spans="1:6" x14ac:dyDescent="0.25">
      <c r="A100" s="15"/>
      <c r="B100" s="19" t="s">
        <v>53</v>
      </c>
      <c r="C100" s="15" t="s">
        <v>23</v>
      </c>
      <c r="D100" s="16">
        <v>1</v>
      </c>
      <c r="E100" s="17"/>
      <c r="F100" s="16">
        <f t="shared" si="3"/>
        <v>0</v>
      </c>
    </row>
    <row r="101" spans="1:6" x14ac:dyDescent="0.25">
      <c r="A101" s="15"/>
      <c r="B101" s="19" t="s">
        <v>54</v>
      </c>
      <c r="C101" s="15" t="s">
        <v>23</v>
      </c>
      <c r="D101" s="16">
        <v>1</v>
      </c>
      <c r="E101" s="17"/>
      <c r="F101" s="16">
        <f t="shared" si="3"/>
        <v>0</v>
      </c>
    </row>
    <row r="102" spans="1:6" x14ac:dyDescent="0.25">
      <c r="A102" s="15"/>
      <c r="B102" s="19" t="s">
        <v>55</v>
      </c>
      <c r="C102" s="15" t="s">
        <v>23</v>
      </c>
      <c r="D102" s="16">
        <v>1</v>
      </c>
      <c r="E102" s="17"/>
      <c r="F102" s="16">
        <f t="shared" si="3"/>
        <v>0</v>
      </c>
    </row>
    <row r="103" spans="1:6" ht="60" x14ac:dyDescent="0.25">
      <c r="A103" s="12" t="s">
        <v>40</v>
      </c>
      <c r="B103" s="19" t="s">
        <v>121</v>
      </c>
      <c r="C103" s="10"/>
      <c r="D103" s="11"/>
      <c r="E103" s="10"/>
      <c r="F103" s="16"/>
    </row>
    <row r="104" spans="1:6" x14ac:dyDescent="0.25">
      <c r="A104" s="15"/>
      <c r="B104" s="19" t="s">
        <v>122</v>
      </c>
      <c r="C104" s="15" t="s">
        <v>124</v>
      </c>
      <c r="D104" s="16">
        <v>1</v>
      </c>
      <c r="E104" s="17"/>
      <c r="F104" s="16">
        <f t="shared" si="3"/>
        <v>0</v>
      </c>
    </row>
    <row r="105" spans="1:6" x14ac:dyDescent="0.25">
      <c r="A105" s="15"/>
      <c r="B105" s="19" t="s">
        <v>123</v>
      </c>
      <c r="C105" s="15" t="s">
        <v>124</v>
      </c>
      <c r="D105" s="16">
        <v>1</v>
      </c>
      <c r="E105" s="17"/>
      <c r="F105" s="16">
        <f t="shared" si="3"/>
        <v>0</v>
      </c>
    </row>
    <row r="106" spans="1:6" ht="75" x14ac:dyDescent="0.25">
      <c r="A106" s="12" t="s">
        <v>43</v>
      </c>
      <c r="B106" s="19" t="s">
        <v>127</v>
      </c>
      <c r="C106" s="15" t="s">
        <v>14</v>
      </c>
      <c r="D106" s="16">
        <v>1</v>
      </c>
      <c r="E106" s="17"/>
      <c r="F106" s="16">
        <f t="shared" si="3"/>
        <v>0</v>
      </c>
    </row>
    <row r="107" spans="1:6" x14ac:dyDescent="0.25">
      <c r="A107" s="15"/>
      <c r="B107" s="19"/>
      <c r="C107" s="15"/>
      <c r="D107" s="16"/>
      <c r="E107" s="17"/>
      <c r="F107" s="16"/>
    </row>
    <row r="108" spans="1:6" x14ac:dyDescent="0.25">
      <c r="A108" s="28" t="s">
        <v>61</v>
      </c>
      <c r="B108" s="29"/>
      <c r="C108" s="29"/>
      <c r="D108" s="29"/>
      <c r="E108" s="34"/>
      <c r="F108" s="21">
        <f>SUM(F93:F107)</f>
        <v>0</v>
      </c>
    </row>
    <row r="110" spans="1:6" x14ac:dyDescent="0.25">
      <c r="A110" s="31" t="s">
        <v>129</v>
      </c>
      <c r="B110" s="31"/>
      <c r="C110" s="31"/>
      <c r="D110" s="31"/>
      <c r="E110" s="32">
        <f>F108+F90+F47+F32+F10</f>
        <v>0</v>
      </c>
      <c r="F110" s="33"/>
    </row>
    <row r="111" spans="1:6" x14ac:dyDescent="0.25">
      <c r="A111" s="31" t="s">
        <v>130</v>
      </c>
      <c r="B111" s="31"/>
      <c r="C111" s="31"/>
      <c r="D111" s="31"/>
      <c r="E111" s="32">
        <f>E110*0.25</f>
        <v>0</v>
      </c>
      <c r="F111" s="33"/>
    </row>
    <row r="112" spans="1:6" x14ac:dyDescent="0.25">
      <c r="A112" s="31" t="s">
        <v>131</v>
      </c>
      <c r="B112" s="31"/>
      <c r="C112" s="31"/>
      <c r="D112" s="31"/>
      <c r="E112" s="32">
        <f>SUM(E110:F111)</f>
        <v>0</v>
      </c>
      <c r="F112" s="33"/>
    </row>
  </sheetData>
  <mergeCells count="13">
    <mergeCell ref="A2:F2"/>
    <mergeCell ref="A1:F1"/>
    <mergeCell ref="A10:E10"/>
    <mergeCell ref="A111:D111"/>
    <mergeCell ref="A112:D112"/>
    <mergeCell ref="E110:F110"/>
    <mergeCell ref="E111:F111"/>
    <mergeCell ref="E112:F112"/>
    <mergeCell ref="A32:E32"/>
    <mergeCell ref="A47:E47"/>
    <mergeCell ref="A90:E90"/>
    <mergeCell ref="A108:E108"/>
    <mergeCell ref="A110:D110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1" fitToHeight="4" orientation="portrait" horizontalDpi="300" verticalDpi="300" r:id="rId1"/>
  <rowBreaks count="3" manualBreakCount="3">
    <brk id="33" max="16383" man="1"/>
    <brk id="66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Opcina Kraljevec na Sutli</cp:lastModifiedBy>
  <cp:lastPrinted>2023-12-07T07:53:33Z</cp:lastPrinted>
  <dcterms:created xsi:type="dcterms:W3CDTF">2018-01-15T11:28:03Z</dcterms:created>
  <dcterms:modified xsi:type="dcterms:W3CDTF">2023-12-07T08:08:03Z</dcterms:modified>
</cp:coreProperties>
</file>